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120" windowHeight="11730"/>
  </bookViews>
  <sheets>
    <sheet name="견적품목" sheetId="2" r:id="rId1"/>
  </sheets>
  <calcPr calcId="144525" iterateDelta="1.0000000474974513E-3"/>
</workbook>
</file>

<file path=xl/calcChain.xml><?xml version="1.0" encoding="utf-8"?>
<calcChain xmlns="http://schemas.openxmlformats.org/spreadsheetml/2006/main">
  <c r="E25" i="2" l="1"/>
  <c r="F19" i="2" l="1"/>
  <c r="F18" i="2"/>
  <c r="F12" i="2"/>
  <c r="F5" i="2"/>
  <c r="G8" i="2"/>
  <c r="H8" i="2" s="1"/>
  <c r="G24" i="2"/>
  <c r="H24" i="2" s="1"/>
  <c r="G17" i="2"/>
  <c r="H17" i="2" s="1"/>
  <c r="G14" i="2"/>
  <c r="H14" i="2" s="1"/>
  <c r="G11" i="2"/>
  <c r="H11" i="2" s="1"/>
  <c r="G22" i="2"/>
  <c r="H22" i="2" s="1"/>
  <c r="G13" i="2"/>
  <c r="H13" i="2" s="1"/>
  <c r="G7" i="2"/>
  <c r="H7" i="2" s="1"/>
  <c r="G12" i="2"/>
  <c r="H12" i="2" s="1"/>
  <c r="G5" i="2"/>
  <c r="H5" i="2" s="1"/>
  <c r="G21" i="2"/>
  <c r="H21" i="2" s="1"/>
  <c r="G18" i="2"/>
  <c r="H18" i="2" s="1"/>
  <c r="G19" i="2"/>
  <c r="H19" i="2" s="1"/>
  <c r="G15" i="2"/>
  <c r="H15" i="2" s="1"/>
  <c r="G16" i="2"/>
  <c r="H16" i="2" s="1"/>
  <c r="G9" i="2"/>
  <c r="H9" i="2" s="1"/>
  <c r="G6" i="2"/>
  <c r="H6" i="2" s="1"/>
  <c r="G23" i="2"/>
  <c r="H23" i="2" s="1"/>
  <c r="G20" i="2"/>
  <c r="H20" i="2" s="1"/>
  <c r="G10" i="2"/>
  <c r="H10" i="2" s="1"/>
  <c r="G4" i="2"/>
  <c r="H4" i="2" s="1"/>
  <c r="H25" i="2" l="1"/>
</calcChain>
</file>

<file path=xl/sharedStrings.xml><?xml version="1.0" encoding="utf-8"?>
<sst xmlns="http://schemas.openxmlformats.org/spreadsheetml/2006/main" count="51" uniqueCount="38">
  <si>
    <t>연번</t>
    <phoneticPr fontId="2" type="noConversion"/>
  </si>
  <si>
    <t>규격</t>
    <phoneticPr fontId="2" type="noConversion"/>
  </si>
  <si>
    <t>단위</t>
    <phoneticPr fontId="2" type="noConversion"/>
  </si>
  <si>
    <t>단가배분율</t>
    <phoneticPr fontId="2" type="noConversion"/>
  </si>
  <si>
    <t>예정수량</t>
    <phoneticPr fontId="1" type="noConversion"/>
  </si>
  <si>
    <t>단가</t>
    <phoneticPr fontId="1" type="noConversion"/>
  </si>
  <si>
    <t>금액</t>
    <phoneticPr fontId="1" type="noConversion"/>
  </si>
  <si>
    <t>물품명</t>
    <phoneticPr fontId="2" type="noConversion"/>
  </si>
  <si>
    <t>crown (gold)</t>
    <phoneticPr fontId="1" type="noConversion"/>
  </si>
  <si>
    <t>frame</t>
    <phoneticPr fontId="1" type="noConversion"/>
  </si>
  <si>
    <t>curing</t>
    <phoneticPr fontId="1" type="noConversion"/>
  </si>
  <si>
    <t>tray</t>
    <phoneticPr fontId="1" type="noConversion"/>
  </si>
  <si>
    <t>porcelain(p.f.m)</t>
    <phoneticPr fontId="2" type="noConversion"/>
  </si>
  <si>
    <t>temporary</t>
    <phoneticPr fontId="1" type="noConversion"/>
  </si>
  <si>
    <t>implant porcelain</t>
    <phoneticPr fontId="1" type="noConversion"/>
  </si>
  <si>
    <t>repair(레진치)</t>
    <phoneticPr fontId="1" type="noConversion"/>
  </si>
  <si>
    <t>rebase(reline)</t>
    <phoneticPr fontId="1" type="noConversion"/>
  </si>
  <si>
    <t>gold inlay</t>
    <phoneticPr fontId="1" type="noConversion"/>
  </si>
  <si>
    <t>zirconia</t>
    <phoneticPr fontId="1" type="noConversion"/>
  </si>
  <si>
    <t>wire 가의치</t>
    <phoneticPr fontId="1" type="noConversion"/>
  </si>
  <si>
    <t>경질레진치</t>
    <phoneticPr fontId="1" type="noConversion"/>
  </si>
  <si>
    <t>배열</t>
    <phoneticPr fontId="2" type="noConversion"/>
  </si>
  <si>
    <t>recording base</t>
    <phoneticPr fontId="1" type="noConversion"/>
  </si>
  <si>
    <t>임시denture(레진치포함)</t>
    <phoneticPr fontId="1" type="noConversion"/>
  </si>
  <si>
    <t>surveyor(pfm)</t>
    <phoneticPr fontId="1" type="noConversion"/>
  </si>
  <si>
    <t xml:space="preserve">custom abutment </t>
    <phoneticPr fontId="1" type="noConversion"/>
  </si>
  <si>
    <t xml:space="preserve">metal crown </t>
    <phoneticPr fontId="1" type="noConversion"/>
  </si>
  <si>
    <t xml:space="preserve">wax rim </t>
    <phoneticPr fontId="1" type="noConversion"/>
  </si>
  <si>
    <t>1개</t>
    <phoneticPr fontId="1" type="noConversion"/>
  </si>
  <si>
    <t>1회</t>
    <phoneticPr fontId="1" type="noConversion"/>
  </si>
  <si>
    <t>1개치아</t>
    <phoneticPr fontId="1" type="noConversion"/>
  </si>
  <si>
    <t>1개 치아</t>
    <phoneticPr fontId="1" type="noConversion"/>
  </si>
  <si>
    <t>1개 악궁</t>
    <phoneticPr fontId="1" type="noConversion"/>
  </si>
  <si>
    <t>보철물당</t>
    <phoneticPr fontId="1" type="noConversion"/>
  </si>
  <si>
    <t xml:space="preserve">transfer-jig </t>
    <phoneticPr fontId="1" type="noConversion"/>
  </si>
  <si>
    <t>1개 모델</t>
    <phoneticPr fontId="1" type="noConversion"/>
  </si>
  <si>
    <t>1조</t>
    <phoneticPr fontId="1" type="noConversion"/>
  </si>
  <si>
    <t xml:space="preserve"> 거래 예상 품목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</si>
</sst>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0.000%"/>
  </numFmts>
  <fonts count="10">
    <font>
      <sz val="11"/>
      <color theme="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41" fontId="0" fillId="0" borderId="0" xfId="2" applyFont="1">
      <alignment vertical="center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41" fontId="0" fillId="2" borderId="2" xfId="2" applyFont="1" applyFill="1" applyBorder="1" applyAlignment="1" applyProtection="1">
      <alignment horizontal="center" vertical="center" shrinkToFi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>
      <alignment vertical="center"/>
    </xf>
    <xf numFmtId="41" fontId="0" fillId="0" borderId="3" xfId="2" applyFont="1" applyFill="1" applyBorder="1">
      <alignment vertical="center"/>
    </xf>
    <xf numFmtId="0" fontId="0" fillId="0" borderId="0" xfId="0" applyFont="1" applyFill="1">
      <alignment vertical="center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0" fontId="9" fillId="3" borderId="1" xfId="0" applyFont="1" applyFill="1" applyBorder="1" applyAlignment="1" applyProtection="1">
      <alignment horizontal="center" vertical="center" wrapText="1" shrinkToFit="1"/>
      <protection locked="0"/>
    </xf>
    <xf numFmtId="0" fontId="9" fillId="0" borderId="1" xfId="0" applyFont="1" applyFill="1" applyBorder="1" applyAlignment="1" applyProtection="1">
      <alignment horizontal="center" vertical="center" shrinkToFit="1"/>
      <protection locked="0"/>
    </xf>
    <xf numFmtId="0" fontId="0" fillId="0" borderId="1" xfId="0" applyFont="1" applyFill="1" applyBorder="1">
      <alignment vertical="center"/>
    </xf>
    <xf numFmtId="41" fontId="0" fillId="0" borderId="1" xfId="2" applyFont="1" applyFill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 applyProtection="1">
      <alignment horizontal="center" vertical="center" shrinkToFit="1"/>
      <protection locked="0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7" fillId="0" borderId="3" xfId="0" applyFont="1" applyFill="1" applyBorder="1" applyAlignment="1" applyProtection="1">
      <alignment horizontal="center" vertical="center" shrinkToFit="1"/>
      <protection locked="0"/>
    </xf>
    <xf numFmtId="41" fontId="0" fillId="0" borderId="3" xfId="0" applyNumberFormat="1" applyFont="1" applyFill="1" applyBorder="1">
      <alignment vertical="center"/>
    </xf>
    <xf numFmtId="0" fontId="0" fillId="0" borderId="1" xfId="0" applyBorder="1">
      <alignment vertical="center"/>
    </xf>
    <xf numFmtId="41" fontId="0" fillId="0" borderId="1" xfId="2" applyFont="1" applyBorder="1">
      <alignment vertical="center"/>
    </xf>
    <xf numFmtId="41" fontId="0" fillId="0" borderId="1" xfId="0" applyNumberFormat="1" applyBorder="1">
      <alignment vertical="center"/>
    </xf>
    <xf numFmtId="10" fontId="7" fillId="0" borderId="3" xfId="0" applyNumberFormat="1" applyFont="1" applyFill="1" applyBorder="1" applyAlignment="1" applyProtection="1">
      <alignment horizontal="center" vertical="center"/>
      <protection locked="0"/>
    </xf>
    <xf numFmtId="1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7" fillId="0" borderId="1" xfId="0" applyNumberFormat="1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7" fillId="0" borderId="1" xfId="0" applyNumberFormat="1" applyFont="1" applyFill="1" applyBorder="1" applyAlignment="1" applyProtection="1">
      <alignment horizontal="center" vertical="center"/>
      <protection locked="0"/>
    </xf>
    <xf numFmtId="10" fontId="0" fillId="0" borderId="1" xfId="0" applyNumberFormat="1" applyBorder="1">
      <alignment vertical="center"/>
    </xf>
    <xf numFmtId="176" fontId="0" fillId="0" borderId="0" xfId="0" applyNumberFormat="1" applyFont="1" applyFill="1">
      <alignment vertical="center"/>
    </xf>
    <xf numFmtId="43" fontId="0" fillId="0" borderId="0" xfId="0" applyNumberFormat="1" applyFont="1" applyFill="1">
      <alignment vertical="center"/>
    </xf>
    <xf numFmtId="43" fontId="0" fillId="0" borderId="0" xfId="0" applyNumberFormat="1">
      <alignment vertical="center"/>
    </xf>
    <xf numFmtId="41" fontId="0" fillId="0" borderId="1" xfId="0" applyNumberFormat="1" applyFont="1" applyFill="1" applyBorder="1">
      <alignment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5"/>
  <sheetViews>
    <sheetView tabSelected="1" topLeftCell="A10" workbookViewId="0">
      <selection sqref="A1:H25"/>
    </sheetView>
  </sheetViews>
  <sheetFormatPr defaultRowHeight="13.5"/>
  <cols>
    <col min="1" max="1" width="4.88671875" bestFit="1" customWidth="1"/>
    <col min="2" max="2" width="23.88671875" customWidth="1"/>
    <col min="3" max="3" width="10.6640625" customWidth="1"/>
    <col min="4" max="4" width="10.109375" customWidth="1"/>
    <col min="5" max="5" width="10" bestFit="1" customWidth="1"/>
    <col min="6" max="6" width="8.21875" bestFit="1" customWidth="1"/>
    <col min="7" max="7" width="9.88671875" style="1" bestFit="1" customWidth="1"/>
    <col min="8" max="8" width="13.33203125" customWidth="1"/>
    <col min="10" max="10" width="14.33203125" bestFit="1" customWidth="1"/>
    <col min="11" max="11" width="10.44140625" bestFit="1" customWidth="1"/>
  </cols>
  <sheetData>
    <row r="1" spans="1:10" ht="21" customHeight="1">
      <c r="A1" s="20"/>
      <c r="B1" s="38" t="s">
        <v>37</v>
      </c>
      <c r="C1" s="39"/>
      <c r="D1" s="39"/>
      <c r="E1" s="39"/>
    </row>
    <row r="2" spans="1:10" ht="18" customHeight="1">
      <c r="A2" s="21"/>
      <c r="B2" s="21"/>
      <c r="C2" s="21"/>
      <c r="D2" s="21"/>
      <c r="E2" s="21"/>
      <c r="F2" s="22"/>
      <c r="G2" s="22"/>
      <c r="H2" s="22"/>
    </row>
    <row r="3" spans="1:10" ht="27" customHeight="1" thickBot="1">
      <c r="A3" s="2" t="s">
        <v>0</v>
      </c>
      <c r="B3" s="2" t="s">
        <v>7</v>
      </c>
      <c r="C3" s="2" t="s">
        <v>1</v>
      </c>
      <c r="D3" s="2" t="s">
        <v>2</v>
      </c>
      <c r="E3" s="2" t="s">
        <v>3</v>
      </c>
      <c r="F3" s="2" t="s">
        <v>4</v>
      </c>
      <c r="G3" s="3" t="s">
        <v>5</v>
      </c>
      <c r="H3" s="2" t="s">
        <v>6</v>
      </c>
    </row>
    <row r="4" spans="1:10" s="7" customFormat="1" ht="27" customHeight="1" thickTop="1">
      <c r="A4" s="23">
        <v>1</v>
      </c>
      <c r="B4" s="4" t="s">
        <v>8</v>
      </c>
      <c r="C4" s="4"/>
      <c r="D4" s="4" t="s">
        <v>31</v>
      </c>
      <c r="E4" s="28">
        <v>1.7399999999999999E-2</v>
      </c>
      <c r="F4" s="5">
        <v>27</v>
      </c>
      <c r="G4" s="6">
        <f>G$25*E4</f>
        <v>0</v>
      </c>
      <c r="H4" s="24">
        <f>F4*G4</f>
        <v>0</v>
      </c>
      <c r="J4" s="34"/>
    </row>
    <row r="5" spans="1:10" s="7" customFormat="1" ht="27" customHeight="1">
      <c r="A5" s="8">
        <v>2</v>
      </c>
      <c r="B5" s="9" t="s">
        <v>9</v>
      </c>
      <c r="C5" s="10"/>
      <c r="D5" s="10" t="s">
        <v>32</v>
      </c>
      <c r="E5" s="29">
        <v>0.13489999999999999</v>
      </c>
      <c r="F5" s="11">
        <f>135/3</f>
        <v>45</v>
      </c>
      <c r="G5" s="12">
        <f t="shared" ref="G5:G24" si="0">G$25*E5</f>
        <v>0</v>
      </c>
      <c r="H5" s="37">
        <f t="shared" ref="H5:H24" si="1">F5*G5</f>
        <v>0</v>
      </c>
    </row>
    <row r="6" spans="1:10" s="7" customFormat="1" ht="27" customHeight="1">
      <c r="A6" s="8">
        <v>3</v>
      </c>
      <c r="B6" s="13" t="s">
        <v>10</v>
      </c>
      <c r="C6" s="14"/>
      <c r="D6" s="14" t="s">
        <v>29</v>
      </c>
      <c r="E6" s="30">
        <v>8.6199999999999999E-2</v>
      </c>
      <c r="F6" s="11">
        <v>51</v>
      </c>
      <c r="G6" s="12">
        <f t="shared" si="0"/>
        <v>0</v>
      </c>
      <c r="H6" s="37">
        <f t="shared" si="1"/>
        <v>0</v>
      </c>
    </row>
    <row r="7" spans="1:10" s="7" customFormat="1" ht="27" customHeight="1">
      <c r="A7" s="8">
        <v>4</v>
      </c>
      <c r="B7" s="13" t="s">
        <v>11</v>
      </c>
      <c r="C7" s="14"/>
      <c r="D7" s="14" t="s">
        <v>28</v>
      </c>
      <c r="E7" s="30">
        <v>1.84E-2</v>
      </c>
      <c r="F7" s="11">
        <v>50</v>
      </c>
      <c r="G7" s="12">
        <f t="shared" si="0"/>
        <v>0</v>
      </c>
      <c r="H7" s="37">
        <f t="shared" si="1"/>
        <v>0</v>
      </c>
    </row>
    <row r="8" spans="1:10" s="7" customFormat="1" ht="27" customHeight="1">
      <c r="A8" s="8">
        <v>5</v>
      </c>
      <c r="B8" s="13" t="s">
        <v>12</v>
      </c>
      <c r="C8" s="15"/>
      <c r="D8" s="15" t="s">
        <v>30</v>
      </c>
      <c r="E8" s="31">
        <v>0.1154</v>
      </c>
      <c r="F8" s="11">
        <v>94</v>
      </c>
      <c r="G8" s="12">
        <f t="shared" si="0"/>
        <v>0</v>
      </c>
      <c r="H8" s="37">
        <f t="shared" si="1"/>
        <v>0</v>
      </c>
    </row>
    <row r="9" spans="1:10" s="7" customFormat="1" ht="27" customHeight="1">
      <c r="A9" s="8">
        <v>6</v>
      </c>
      <c r="B9" s="16" t="s">
        <v>13</v>
      </c>
      <c r="C9" s="15"/>
      <c r="D9" s="15" t="s">
        <v>30</v>
      </c>
      <c r="E9" s="31">
        <v>2.81E-2</v>
      </c>
      <c r="F9" s="11">
        <v>232</v>
      </c>
      <c r="G9" s="12">
        <f t="shared" si="0"/>
        <v>0</v>
      </c>
      <c r="H9" s="37">
        <f t="shared" si="1"/>
        <v>0</v>
      </c>
    </row>
    <row r="10" spans="1:10" s="7" customFormat="1" ht="27" customHeight="1">
      <c r="A10" s="8">
        <v>7</v>
      </c>
      <c r="B10" s="16" t="s">
        <v>23</v>
      </c>
      <c r="C10" s="15"/>
      <c r="D10" s="15" t="s">
        <v>28</v>
      </c>
      <c r="E10" s="31">
        <v>7.4700000000000003E-2</v>
      </c>
      <c r="F10" s="11">
        <v>39</v>
      </c>
      <c r="G10" s="12">
        <f t="shared" si="0"/>
        <v>0</v>
      </c>
      <c r="H10" s="37">
        <f t="shared" si="1"/>
        <v>0</v>
      </c>
    </row>
    <row r="11" spans="1:10" s="7" customFormat="1" ht="27" customHeight="1">
      <c r="A11" s="8">
        <v>8</v>
      </c>
      <c r="B11" s="16" t="s">
        <v>24</v>
      </c>
      <c r="C11" s="15"/>
      <c r="D11" s="15" t="s">
        <v>30</v>
      </c>
      <c r="E11" s="30">
        <v>8.3000000000000004E-2</v>
      </c>
      <c r="F11" s="11">
        <v>62</v>
      </c>
      <c r="G11" s="12">
        <f t="shared" si="0"/>
        <v>0</v>
      </c>
      <c r="H11" s="37">
        <f t="shared" si="1"/>
        <v>0</v>
      </c>
    </row>
    <row r="12" spans="1:10" s="7" customFormat="1" ht="27" customHeight="1">
      <c r="A12" s="8">
        <v>9</v>
      </c>
      <c r="B12" s="16" t="s">
        <v>14</v>
      </c>
      <c r="C12" s="15"/>
      <c r="D12" s="15" t="s">
        <v>30</v>
      </c>
      <c r="E12" s="30">
        <v>0.1618</v>
      </c>
      <c r="F12" s="11">
        <f>201/3</f>
        <v>67</v>
      </c>
      <c r="G12" s="12">
        <f t="shared" si="0"/>
        <v>0</v>
      </c>
      <c r="H12" s="37">
        <f t="shared" si="1"/>
        <v>0</v>
      </c>
    </row>
    <row r="13" spans="1:10" s="7" customFormat="1" ht="27" customHeight="1">
      <c r="A13" s="8">
        <v>10</v>
      </c>
      <c r="B13" s="13" t="s">
        <v>34</v>
      </c>
      <c r="C13" s="14"/>
      <c r="D13" s="14" t="s">
        <v>30</v>
      </c>
      <c r="E13" s="31">
        <v>1.49E-2</v>
      </c>
      <c r="F13" s="11">
        <v>62</v>
      </c>
      <c r="G13" s="12">
        <f t="shared" si="0"/>
        <v>0</v>
      </c>
      <c r="H13" s="37">
        <f t="shared" si="1"/>
        <v>0</v>
      </c>
    </row>
    <row r="14" spans="1:10" s="7" customFormat="1" ht="27" customHeight="1">
      <c r="A14" s="8">
        <v>11</v>
      </c>
      <c r="B14" s="17" t="s">
        <v>25</v>
      </c>
      <c r="C14" s="18"/>
      <c r="D14" s="18" t="s">
        <v>30</v>
      </c>
      <c r="E14" s="32">
        <v>0.1124</v>
      </c>
      <c r="F14" s="11">
        <v>58</v>
      </c>
      <c r="G14" s="12">
        <f t="shared" si="0"/>
        <v>0</v>
      </c>
      <c r="H14" s="37">
        <f t="shared" si="1"/>
        <v>0</v>
      </c>
    </row>
    <row r="15" spans="1:10" s="7" customFormat="1" ht="27" customHeight="1">
      <c r="A15" s="8">
        <v>12</v>
      </c>
      <c r="B15" s="13" t="s">
        <v>26</v>
      </c>
      <c r="C15" s="14"/>
      <c r="D15" s="14" t="s">
        <v>30</v>
      </c>
      <c r="E15" s="31">
        <v>1.6500000000000001E-2</v>
      </c>
      <c r="F15" s="11">
        <v>25</v>
      </c>
      <c r="G15" s="12">
        <f t="shared" si="0"/>
        <v>0</v>
      </c>
      <c r="H15" s="37">
        <f t="shared" si="1"/>
        <v>0</v>
      </c>
    </row>
    <row r="16" spans="1:10" s="7" customFormat="1" ht="27" customHeight="1">
      <c r="A16" s="8">
        <v>13</v>
      </c>
      <c r="B16" s="13" t="s">
        <v>15</v>
      </c>
      <c r="C16" s="14"/>
      <c r="D16" s="14" t="s">
        <v>33</v>
      </c>
      <c r="E16" s="31">
        <v>1.11E-2</v>
      </c>
      <c r="F16" s="11">
        <v>31</v>
      </c>
      <c r="G16" s="12">
        <f t="shared" si="0"/>
        <v>0</v>
      </c>
      <c r="H16" s="37">
        <f t="shared" si="1"/>
        <v>0</v>
      </c>
    </row>
    <row r="17" spans="1:11" s="7" customFormat="1" ht="27" customHeight="1">
      <c r="A17" s="8">
        <v>14</v>
      </c>
      <c r="B17" s="13" t="s">
        <v>16</v>
      </c>
      <c r="C17" s="14"/>
      <c r="D17" s="14" t="s">
        <v>29</v>
      </c>
      <c r="E17" s="31">
        <v>6.7999999999999996E-3</v>
      </c>
      <c r="F17" s="11">
        <v>7</v>
      </c>
      <c r="G17" s="12">
        <f t="shared" si="0"/>
        <v>0</v>
      </c>
      <c r="H17" s="37">
        <f t="shared" si="1"/>
        <v>0</v>
      </c>
    </row>
    <row r="18" spans="1:11" s="7" customFormat="1" ht="27" customHeight="1">
      <c r="A18" s="8">
        <v>15</v>
      </c>
      <c r="B18" s="13" t="s">
        <v>27</v>
      </c>
      <c r="C18" s="14"/>
      <c r="D18" s="14" t="s">
        <v>35</v>
      </c>
      <c r="E18" s="31">
        <v>1.09E-2</v>
      </c>
      <c r="F18" s="11">
        <f>135/3</f>
        <v>45</v>
      </c>
      <c r="G18" s="12">
        <f t="shared" si="0"/>
        <v>0</v>
      </c>
      <c r="H18" s="37">
        <f t="shared" si="1"/>
        <v>0</v>
      </c>
    </row>
    <row r="19" spans="1:11" s="7" customFormat="1" ht="27" customHeight="1">
      <c r="A19" s="8">
        <v>16</v>
      </c>
      <c r="B19" s="13" t="s">
        <v>17</v>
      </c>
      <c r="C19" s="14"/>
      <c r="D19" s="14" t="s">
        <v>28</v>
      </c>
      <c r="E19" s="31">
        <v>1.17E-2</v>
      </c>
      <c r="F19" s="11">
        <f>63/3</f>
        <v>21</v>
      </c>
      <c r="G19" s="12">
        <f t="shared" si="0"/>
        <v>0</v>
      </c>
      <c r="H19" s="37">
        <f t="shared" si="1"/>
        <v>0</v>
      </c>
    </row>
    <row r="20" spans="1:11" s="7" customFormat="1" ht="27" customHeight="1">
      <c r="A20" s="8">
        <v>17</v>
      </c>
      <c r="B20" s="13" t="s">
        <v>18</v>
      </c>
      <c r="C20" s="14"/>
      <c r="D20" s="14" t="s">
        <v>30</v>
      </c>
      <c r="E20" s="31">
        <v>1.06E-2</v>
      </c>
      <c r="F20" s="11">
        <v>11</v>
      </c>
      <c r="G20" s="12">
        <f t="shared" si="0"/>
        <v>0</v>
      </c>
      <c r="H20" s="37">
        <f t="shared" si="1"/>
        <v>0</v>
      </c>
    </row>
    <row r="21" spans="1:11" s="7" customFormat="1" ht="27" customHeight="1">
      <c r="A21" s="8">
        <v>18</v>
      </c>
      <c r="B21" s="13" t="s">
        <v>19</v>
      </c>
      <c r="C21" s="14"/>
      <c r="D21" s="14" t="s">
        <v>28</v>
      </c>
      <c r="E21" s="31">
        <v>7.1000000000000004E-3</v>
      </c>
      <c r="F21" s="11">
        <v>15</v>
      </c>
      <c r="G21" s="12">
        <f t="shared" si="0"/>
        <v>0</v>
      </c>
      <c r="H21" s="37">
        <f t="shared" si="1"/>
        <v>0</v>
      </c>
    </row>
    <row r="22" spans="1:11" s="7" customFormat="1" ht="27" customHeight="1">
      <c r="A22" s="8">
        <v>19</v>
      </c>
      <c r="B22" s="13" t="s">
        <v>20</v>
      </c>
      <c r="C22" s="14"/>
      <c r="D22" s="14" t="s">
        <v>36</v>
      </c>
      <c r="E22" s="31">
        <v>4.8800000000000003E-2</v>
      </c>
      <c r="F22" s="11">
        <v>101</v>
      </c>
      <c r="G22" s="12">
        <f t="shared" si="0"/>
        <v>0</v>
      </c>
      <c r="H22" s="37">
        <f t="shared" si="1"/>
        <v>0</v>
      </c>
    </row>
    <row r="23" spans="1:11" s="7" customFormat="1" ht="27" customHeight="1">
      <c r="A23" s="8">
        <v>20</v>
      </c>
      <c r="B23" s="19" t="s">
        <v>21</v>
      </c>
      <c r="C23" s="10"/>
      <c r="D23" s="10" t="s">
        <v>36</v>
      </c>
      <c r="E23" s="31">
        <v>2.4299999999999999E-2</v>
      </c>
      <c r="F23" s="11">
        <v>101</v>
      </c>
      <c r="G23" s="12">
        <f t="shared" si="0"/>
        <v>0</v>
      </c>
      <c r="H23" s="37">
        <f t="shared" si="1"/>
        <v>0</v>
      </c>
    </row>
    <row r="24" spans="1:11" s="7" customFormat="1" ht="27" customHeight="1">
      <c r="A24" s="8">
        <v>21</v>
      </c>
      <c r="B24" s="19" t="s">
        <v>22</v>
      </c>
      <c r="C24" s="10"/>
      <c r="D24" s="10" t="s">
        <v>32</v>
      </c>
      <c r="E24" s="31">
        <v>5.0000000000000001E-3</v>
      </c>
      <c r="F24" s="11">
        <v>10</v>
      </c>
      <c r="G24" s="12">
        <f t="shared" si="0"/>
        <v>0</v>
      </c>
      <c r="H24" s="37">
        <f t="shared" si="1"/>
        <v>0</v>
      </c>
      <c r="K24" s="35"/>
    </row>
    <row r="25" spans="1:11" ht="27" customHeight="1">
      <c r="A25" s="25"/>
      <c r="B25" s="25"/>
      <c r="C25" s="25"/>
      <c r="D25" s="25"/>
      <c r="E25" s="33">
        <f>SUM(E4:E24)</f>
        <v>1</v>
      </c>
      <c r="F25" s="25"/>
      <c r="G25" s="26"/>
      <c r="H25" s="27">
        <f>SUM(H4:H24)</f>
        <v>0</v>
      </c>
      <c r="J25" s="36"/>
      <c r="K25" s="36"/>
    </row>
  </sheetData>
  <mergeCells count="1">
    <mergeCell ref="B1:E1"/>
  </mergeCells>
  <phoneticPr fontId="1" type="noConversion"/>
  <pageMargins left="0.25" right="0.25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견적품목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윤종민</cp:lastModifiedBy>
  <cp:lastPrinted>2019-01-24T00:38:41Z</cp:lastPrinted>
  <dcterms:created xsi:type="dcterms:W3CDTF">2018-09-03T04:58:27Z</dcterms:created>
  <dcterms:modified xsi:type="dcterms:W3CDTF">2019-01-24T00:39:34Z</dcterms:modified>
</cp:coreProperties>
</file>